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2021" sheetId="1" r:id="rId1"/>
    <sheet name="Sheet2" sheetId="2" r:id="rId2"/>
    <sheet name="Sheet3" sheetId="3" r:id="rId3"/>
  </sheets>
  <definedNames>
    <definedName name="_xlnm.Print_Titles" localSheetId="0">'2021'!$3:$5</definedName>
  </definedNames>
  <calcPr calcId="124519"/>
</workbook>
</file>

<file path=xl/calcChain.xml><?xml version="1.0" encoding="utf-8"?>
<calcChain xmlns="http://schemas.openxmlformats.org/spreadsheetml/2006/main">
  <c r="F47" i="1"/>
  <c r="C7"/>
  <c r="G7" s="1"/>
  <c r="C8"/>
  <c r="G8" s="1"/>
  <c r="C9"/>
  <c r="G9" s="1"/>
  <c r="C10"/>
  <c r="G10" s="1"/>
  <c r="C11"/>
  <c r="G11" s="1"/>
  <c r="C12"/>
  <c r="G12" s="1"/>
  <c r="C13"/>
  <c r="G13" s="1"/>
  <c r="C14"/>
  <c r="G14" s="1"/>
  <c r="C15"/>
  <c r="C24"/>
  <c r="C25"/>
  <c r="C26"/>
  <c r="C27"/>
  <c r="C28"/>
  <c r="G28" s="1"/>
  <c r="C29"/>
  <c r="G29" s="1"/>
  <c r="C30"/>
  <c r="G30" s="1"/>
  <c r="C31"/>
  <c r="G31" s="1"/>
  <c r="C16"/>
  <c r="G16" s="1"/>
  <c r="C17"/>
  <c r="G17" s="1"/>
  <c r="C18"/>
  <c r="G18" s="1"/>
  <c r="C19"/>
  <c r="G19" s="1"/>
  <c r="C20"/>
  <c r="G20" s="1"/>
  <c r="C21"/>
  <c r="G21" s="1"/>
  <c r="C22"/>
  <c r="G22" s="1"/>
  <c r="C23"/>
  <c r="G23" s="1"/>
  <c r="C32"/>
  <c r="G32" s="1"/>
  <c r="C33"/>
  <c r="G33" s="1"/>
  <c r="C34"/>
  <c r="G34" s="1"/>
  <c r="C40"/>
  <c r="C42"/>
  <c r="G42" s="1"/>
  <c r="C37"/>
  <c r="G37" s="1"/>
  <c r="C38"/>
  <c r="G38" s="1"/>
  <c r="C36"/>
  <c r="G36" s="1"/>
  <c r="C39"/>
  <c r="G39" s="1"/>
  <c r="C35"/>
  <c r="G35" s="1"/>
  <c r="C41"/>
  <c r="G41" s="1"/>
  <c r="C44"/>
  <c r="C43"/>
  <c r="C45"/>
  <c r="G45" s="1"/>
  <c r="C46"/>
  <c r="G46" s="1"/>
  <c r="C6"/>
  <c r="G6" s="1"/>
  <c r="E47"/>
  <c r="D47"/>
  <c r="H41" l="1"/>
  <c r="H32"/>
  <c r="H16"/>
  <c r="H11"/>
  <c r="H7"/>
  <c r="H6"/>
  <c r="H33"/>
  <c r="H21"/>
  <c r="H17"/>
  <c r="H12"/>
  <c r="H45"/>
  <c r="H34"/>
  <c r="H22"/>
  <c r="H13"/>
  <c r="H9"/>
  <c r="H46"/>
  <c r="H39"/>
  <c r="H35"/>
  <c r="H31"/>
  <c r="H23"/>
  <c r="H10"/>
  <c r="C47"/>
  <c r="G47" l="1"/>
</calcChain>
</file>

<file path=xl/sharedStrings.xml><?xml version="1.0" encoding="utf-8"?>
<sst xmlns="http://schemas.openxmlformats.org/spreadsheetml/2006/main" count="75" uniqueCount="57">
  <si>
    <t>龙岩市第一医院</t>
    <phoneticPr fontId="1" type="noConversion"/>
  </si>
  <si>
    <t>龙岩市第二医院</t>
    <phoneticPr fontId="1" type="noConversion"/>
  </si>
  <si>
    <t>龙岩市第三医院</t>
    <phoneticPr fontId="1" type="noConversion"/>
  </si>
  <si>
    <t>龙岩市中医院</t>
    <phoneticPr fontId="1" type="noConversion"/>
  </si>
  <si>
    <t>合计</t>
    <phoneticPr fontId="1" type="noConversion"/>
  </si>
  <si>
    <t>2022市级继续医学教育项目申报数量分配表</t>
    <phoneticPr fontId="1" type="noConversion"/>
  </si>
  <si>
    <t>龙岩市卫生健康委员会</t>
    <phoneticPr fontId="1" type="noConversion"/>
  </si>
  <si>
    <t>医师资格考试龙岩考点办公室</t>
    <phoneticPr fontId="1" type="noConversion"/>
  </si>
  <si>
    <t>龙岩市卫生局人民武装部</t>
    <phoneticPr fontId="1" type="noConversion"/>
  </si>
  <si>
    <t>龙岩市血液透析质量控制中心</t>
    <phoneticPr fontId="1" type="noConversion"/>
  </si>
  <si>
    <t>龙岩市糖尿病质控中心</t>
  </si>
  <si>
    <t>龙岩市临床用血质控中心</t>
    <phoneticPr fontId="5" type="noConversion"/>
  </si>
  <si>
    <t>龙岩市医院感染管理质控中心</t>
    <phoneticPr fontId="5" type="noConversion"/>
  </si>
  <si>
    <t>龙岩市临床用药质控中心</t>
  </si>
  <si>
    <t>龙岩市临床检验质控中心</t>
    <phoneticPr fontId="5" type="noConversion"/>
  </si>
  <si>
    <t>龙岩市皮肤病性病防治院</t>
  </si>
  <si>
    <t>龙岩市卫生健康监督所</t>
    <phoneticPr fontId="1" type="noConversion"/>
  </si>
  <si>
    <t>新罗</t>
    <phoneticPr fontId="1" type="noConversion"/>
  </si>
  <si>
    <t>龙岩市博爱医院</t>
    <phoneticPr fontId="5" type="noConversion"/>
  </si>
  <si>
    <t>上杭</t>
    <phoneticPr fontId="1" type="noConversion"/>
  </si>
  <si>
    <t>永定</t>
    <phoneticPr fontId="1" type="noConversion"/>
  </si>
  <si>
    <t>武平</t>
    <phoneticPr fontId="1" type="noConversion"/>
  </si>
  <si>
    <t>长汀</t>
    <phoneticPr fontId="1" type="noConversion"/>
  </si>
  <si>
    <t>龙岩市医学会</t>
    <phoneticPr fontId="1" type="noConversion"/>
  </si>
  <si>
    <t>龙岩市预防医学会</t>
    <phoneticPr fontId="1" type="noConversion"/>
  </si>
  <si>
    <t>龙岩市中医药学会</t>
    <phoneticPr fontId="1" type="noConversion"/>
  </si>
  <si>
    <t>龙岩市医务志愿者协会</t>
    <phoneticPr fontId="1" type="noConversion"/>
  </si>
  <si>
    <t>龙岩市心理卫生协会</t>
    <phoneticPr fontId="1" type="noConversion"/>
  </si>
  <si>
    <t>龙岩市疾病预防控制中心</t>
    <phoneticPr fontId="5" type="noConversion"/>
  </si>
  <si>
    <t>龙岩市药学会</t>
  </si>
  <si>
    <t>龙岩市护理学会</t>
  </si>
  <si>
    <t>龙岩市康复医学会</t>
    <phoneticPr fontId="5" type="noConversion"/>
  </si>
  <si>
    <t xml:space="preserve">龙岩市抗癌协会 </t>
    <phoneticPr fontId="5" type="noConversion"/>
  </si>
  <si>
    <t>龙岩市中西医结合学会</t>
  </si>
  <si>
    <t>龙岩市卫生信息协会</t>
    <phoneticPr fontId="5" type="noConversion"/>
  </si>
  <si>
    <t>海峡南少林手法医学协会余氏骨伤分会</t>
    <phoneticPr fontId="1" type="noConversion"/>
  </si>
  <si>
    <t>龙岩市精神卫生中心</t>
  </si>
  <si>
    <t>龙岩市食品药品检验检测中心</t>
    <phoneticPr fontId="1" type="noConversion"/>
  </si>
  <si>
    <t>连城</t>
    <phoneticPr fontId="1" type="noConversion"/>
  </si>
  <si>
    <t>漳平</t>
    <phoneticPr fontId="1" type="noConversion"/>
  </si>
  <si>
    <t>福建省龙岩卫生学校</t>
    <phoneticPr fontId="1" type="noConversion"/>
  </si>
  <si>
    <t>/</t>
    <phoneticPr fontId="1" type="noConversion"/>
  </si>
  <si>
    <t>龙岩市肿瘤化疗质控中心</t>
    <phoneticPr fontId="5" type="noConversion"/>
  </si>
  <si>
    <t>合计</t>
    <phoneticPr fontId="1" type="noConversion"/>
  </si>
  <si>
    <t>龙岩市病案质控中心</t>
    <phoneticPr fontId="1" type="noConversion"/>
  </si>
  <si>
    <t>申报数量
分配</t>
    <phoneticPr fontId="1" type="noConversion"/>
  </si>
  <si>
    <t>序号</t>
    <phoneticPr fontId="1" type="noConversion"/>
  </si>
  <si>
    <t>主办单位</t>
    <phoneticPr fontId="1" type="noConversion"/>
  </si>
  <si>
    <t>2021年度</t>
    <phoneticPr fontId="1" type="noConversion"/>
  </si>
  <si>
    <t>立项数</t>
    <phoneticPr fontId="1" type="noConversion"/>
  </si>
  <si>
    <t>办结数</t>
    <phoneticPr fontId="1" type="noConversion"/>
  </si>
  <si>
    <t>完成率</t>
    <phoneticPr fontId="1" type="noConversion"/>
  </si>
  <si>
    <t>第一批</t>
    <phoneticPr fontId="1" type="noConversion"/>
  </si>
  <si>
    <t>第二批</t>
    <phoneticPr fontId="1" type="noConversion"/>
  </si>
  <si>
    <t>2022年度</t>
    <phoneticPr fontId="1" type="noConversion"/>
  </si>
  <si>
    <t>附件1</t>
    <phoneticPr fontId="1" type="noConversion"/>
  </si>
  <si>
    <t>不设上限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</si>
</sst>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0" fontId="6" fillId="0" borderId="6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>
      <selection activeCell="H3" sqref="A3:XFD5"/>
    </sheetView>
  </sheetViews>
  <sheetFormatPr defaultRowHeight="13.5"/>
  <cols>
    <col min="1" max="1" width="6" style="1" bestFit="1" customWidth="1"/>
    <col min="2" max="2" width="28.25" style="1" customWidth="1"/>
    <col min="3" max="3" width="6" bestFit="1" customWidth="1"/>
    <col min="4" max="6" width="8.125" style="1" bestFit="1" customWidth="1"/>
    <col min="7" max="7" width="8.5" style="2" bestFit="1" customWidth="1"/>
    <col min="8" max="8" width="10.375" customWidth="1"/>
  </cols>
  <sheetData>
    <row r="1" spans="1:8" ht="33.75" customHeight="1">
      <c r="A1" s="20" t="s">
        <v>55</v>
      </c>
      <c r="B1" s="20"/>
      <c r="C1" s="3"/>
    </row>
    <row r="2" spans="1:8" ht="42" customHeight="1">
      <c r="A2" s="15" t="s">
        <v>5</v>
      </c>
      <c r="B2" s="15"/>
      <c r="C2" s="15"/>
      <c r="D2" s="15"/>
      <c r="E2" s="15"/>
      <c r="F2" s="15"/>
      <c r="G2" s="15"/>
      <c r="H2" s="15"/>
    </row>
    <row r="3" spans="1:8" ht="24" customHeight="1">
      <c r="A3" s="16" t="s">
        <v>46</v>
      </c>
      <c r="B3" s="16" t="s">
        <v>47</v>
      </c>
      <c r="C3" s="22" t="s">
        <v>48</v>
      </c>
      <c r="D3" s="23"/>
      <c r="E3" s="23"/>
      <c r="F3" s="23"/>
      <c r="G3" s="24"/>
      <c r="H3" s="12" t="s">
        <v>54</v>
      </c>
    </row>
    <row r="4" spans="1:8" ht="27" customHeight="1">
      <c r="A4" s="21"/>
      <c r="B4" s="21"/>
      <c r="C4" s="22" t="s">
        <v>49</v>
      </c>
      <c r="D4" s="23"/>
      <c r="E4" s="24"/>
      <c r="F4" s="16" t="s">
        <v>50</v>
      </c>
      <c r="G4" s="18" t="s">
        <v>51</v>
      </c>
      <c r="H4" s="13" t="s">
        <v>45</v>
      </c>
    </row>
    <row r="5" spans="1:8" ht="27" customHeight="1">
      <c r="A5" s="17"/>
      <c r="B5" s="17"/>
      <c r="C5" s="4" t="s">
        <v>43</v>
      </c>
      <c r="D5" s="4" t="s">
        <v>52</v>
      </c>
      <c r="E5" s="4" t="s">
        <v>53</v>
      </c>
      <c r="F5" s="17"/>
      <c r="G5" s="14"/>
      <c r="H5" s="14"/>
    </row>
    <row r="6" spans="1:8" ht="22.5" customHeight="1">
      <c r="A6" s="5">
        <v>1</v>
      </c>
      <c r="B6" s="6" t="s">
        <v>6</v>
      </c>
      <c r="C6" s="5">
        <f>SUM(D6:E6)</f>
        <v>14</v>
      </c>
      <c r="D6" s="5">
        <v>8</v>
      </c>
      <c r="E6" s="5">
        <v>6</v>
      </c>
      <c r="F6" s="5">
        <v>8</v>
      </c>
      <c r="G6" s="7">
        <f>F6/C6*100%</f>
        <v>0.5714285714285714</v>
      </c>
      <c r="H6" s="9">
        <f>C6*G6</f>
        <v>8</v>
      </c>
    </row>
    <row r="7" spans="1:8" ht="22.5" customHeight="1">
      <c r="A7" s="5">
        <v>2</v>
      </c>
      <c r="B7" s="8" t="s">
        <v>17</v>
      </c>
      <c r="C7" s="9">
        <f t="shared" ref="C7:C47" si="0">SUM(D7:E7)</f>
        <v>29</v>
      </c>
      <c r="D7" s="9">
        <v>24</v>
      </c>
      <c r="E7" s="9">
        <v>5</v>
      </c>
      <c r="F7" s="9">
        <v>27</v>
      </c>
      <c r="G7" s="7">
        <f t="shared" ref="G7:G47" si="1">F7/C7*100%</f>
        <v>0.93103448275862066</v>
      </c>
      <c r="H7" s="9">
        <f t="shared" ref="H7:H46" si="2">C7*G7</f>
        <v>27</v>
      </c>
    </row>
    <row r="8" spans="1:8" ht="22.5" customHeight="1">
      <c r="A8" s="5">
        <v>3</v>
      </c>
      <c r="B8" s="8" t="s">
        <v>20</v>
      </c>
      <c r="C8" s="9">
        <f t="shared" si="0"/>
        <v>10</v>
      </c>
      <c r="D8" s="9">
        <v>10</v>
      </c>
      <c r="E8" s="9">
        <v>0</v>
      </c>
      <c r="F8" s="9">
        <v>10</v>
      </c>
      <c r="G8" s="7">
        <f t="shared" si="1"/>
        <v>1</v>
      </c>
      <c r="H8" s="9" t="s">
        <v>56</v>
      </c>
    </row>
    <row r="9" spans="1:8" ht="22.5" customHeight="1">
      <c r="A9" s="11">
        <v>4</v>
      </c>
      <c r="B9" s="8" t="s">
        <v>19</v>
      </c>
      <c r="C9" s="5">
        <f t="shared" si="0"/>
        <v>10</v>
      </c>
      <c r="D9" s="5">
        <v>10</v>
      </c>
      <c r="E9" s="5">
        <v>0</v>
      </c>
      <c r="F9" s="5">
        <v>5</v>
      </c>
      <c r="G9" s="7">
        <f t="shared" si="1"/>
        <v>0.5</v>
      </c>
      <c r="H9" s="9">
        <f t="shared" si="2"/>
        <v>5</v>
      </c>
    </row>
    <row r="10" spans="1:8" ht="22.5" customHeight="1">
      <c r="A10" s="11">
        <v>5</v>
      </c>
      <c r="B10" s="8" t="s">
        <v>21</v>
      </c>
      <c r="C10" s="5">
        <f t="shared" si="0"/>
        <v>9</v>
      </c>
      <c r="D10" s="5">
        <v>8</v>
      </c>
      <c r="E10" s="5">
        <v>1</v>
      </c>
      <c r="F10" s="5">
        <v>5</v>
      </c>
      <c r="G10" s="7">
        <f t="shared" si="1"/>
        <v>0.55555555555555558</v>
      </c>
      <c r="H10" s="9">
        <f t="shared" si="2"/>
        <v>5</v>
      </c>
    </row>
    <row r="11" spans="1:8" ht="22.5" customHeight="1">
      <c r="A11" s="11">
        <v>6</v>
      </c>
      <c r="B11" s="8" t="s">
        <v>22</v>
      </c>
      <c r="C11" s="5">
        <f t="shared" si="0"/>
        <v>12</v>
      </c>
      <c r="D11" s="5">
        <v>12</v>
      </c>
      <c r="E11" s="5">
        <v>0</v>
      </c>
      <c r="F11" s="5">
        <v>10</v>
      </c>
      <c r="G11" s="7">
        <f t="shared" si="1"/>
        <v>0.83333333333333337</v>
      </c>
      <c r="H11" s="9">
        <f t="shared" si="2"/>
        <v>10</v>
      </c>
    </row>
    <row r="12" spans="1:8" ht="22.5" customHeight="1">
      <c r="A12" s="11">
        <v>7</v>
      </c>
      <c r="B12" s="8" t="s">
        <v>38</v>
      </c>
      <c r="C12" s="5">
        <f t="shared" si="0"/>
        <v>2</v>
      </c>
      <c r="D12" s="5">
        <v>2</v>
      </c>
      <c r="E12" s="5">
        <v>0</v>
      </c>
      <c r="F12" s="5">
        <v>1</v>
      </c>
      <c r="G12" s="7">
        <f t="shared" si="1"/>
        <v>0.5</v>
      </c>
      <c r="H12" s="9">
        <f t="shared" si="2"/>
        <v>1</v>
      </c>
    </row>
    <row r="13" spans="1:8" ht="22.5" customHeight="1">
      <c r="A13" s="11">
        <v>8</v>
      </c>
      <c r="B13" s="8" t="s">
        <v>39</v>
      </c>
      <c r="C13" s="5">
        <f t="shared" si="0"/>
        <v>5</v>
      </c>
      <c r="D13" s="5">
        <v>5</v>
      </c>
      <c r="E13" s="5">
        <v>0</v>
      </c>
      <c r="F13" s="5">
        <v>3</v>
      </c>
      <c r="G13" s="7">
        <f t="shared" si="1"/>
        <v>0.6</v>
      </c>
      <c r="H13" s="9">
        <f t="shared" si="2"/>
        <v>3</v>
      </c>
    </row>
    <row r="14" spans="1:8" ht="22.5" customHeight="1">
      <c r="A14" s="11">
        <v>9</v>
      </c>
      <c r="B14" s="6" t="s">
        <v>7</v>
      </c>
      <c r="C14" s="5">
        <f t="shared" si="0"/>
        <v>3</v>
      </c>
      <c r="D14" s="5">
        <v>3</v>
      </c>
      <c r="E14" s="5">
        <v>0</v>
      </c>
      <c r="F14" s="5">
        <v>3</v>
      </c>
      <c r="G14" s="7">
        <f t="shared" si="1"/>
        <v>1</v>
      </c>
      <c r="H14" s="9" t="s">
        <v>56</v>
      </c>
    </row>
    <row r="15" spans="1:8" ht="22.5" customHeight="1">
      <c r="A15" s="11">
        <v>10</v>
      </c>
      <c r="B15" s="6" t="s">
        <v>8</v>
      </c>
      <c r="C15" s="5">
        <f t="shared" si="0"/>
        <v>0</v>
      </c>
      <c r="D15" s="5">
        <v>0</v>
      </c>
      <c r="E15" s="5">
        <v>0</v>
      </c>
      <c r="F15" s="5">
        <v>0</v>
      </c>
      <c r="G15" s="7" t="s">
        <v>41</v>
      </c>
      <c r="H15" s="9">
        <v>1</v>
      </c>
    </row>
    <row r="16" spans="1:8" ht="22.5" customHeight="1">
      <c r="A16" s="11">
        <v>11</v>
      </c>
      <c r="B16" s="8" t="s">
        <v>0</v>
      </c>
      <c r="C16" s="5">
        <f t="shared" si="0"/>
        <v>42</v>
      </c>
      <c r="D16" s="5">
        <v>31</v>
      </c>
      <c r="E16" s="5">
        <v>11</v>
      </c>
      <c r="F16" s="5">
        <v>38</v>
      </c>
      <c r="G16" s="7">
        <f t="shared" si="1"/>
        <v>0.90476190476190477</v>
      </c>
      <c r="H16" s="9">
        <f t="shared" si="2"/>
        <v>38</v>
      </c>
    </row>
    <row r="17" spans="1:8" ht="22.5" customHeight="1">
      <c r="A17" s="11">
        <v>12</v>
      </c>
      <c r="B17" s="8" t="s">
        <v>1</v>
      </c>
      <c r="C17" s="5">
        <f t="shared" si="0"/>
        <v>22</v>
      </c>
      <c r="D17" s="5">
        <v>20</v>
      </c>
      <c r="E17" s="5">
        <v>2</v>
      </c>
      <c r="F17" s="5">
        <v>20</v>
      </c>
      <c r="G17" s="7">
        <f t="shared" si="1"/>
        <v>0.90909090909090906</v>
      </c>
      <c r="H17" s="9">
        <f t="shared" si="2"/>
        <v>20</v>
      </c>
    </row>
    <row r="18" spans="1:8" ht="22.5" customHeight="1">
      <c r="A18" s="11">
        <v>13</v>
      </c>
      <c r="B18" s="8" t="s">
        <v>2</v>
      </c>
      <c r="C18" s="9">
        <f t="shared" si="0"/>
        <v>4</v>
      </c>
      <c r="D18" s="9">
        <v>4</v>
      </c>
      <c r="E18" s="9">
        <v>0</v>
      </c>
      <c r="F18" s="9">
        <v>4</v>
      </c>
      <c r="G18" s="7">
        <f t="shared" si="1"/>
        <v>1</v>
      </c>
      <c r="H18" s="9" t="s">
        <v>56</v>
      </c>
    </row>
    <row r="19" spans="1:8" ht="22.5" customHeight="1">
      <c r="A19" s="11">
        <v>14</v>
      </c>
      <c r="B19" s="8" t="s">
        <v>3</v>
      </c>
      <c r="C19" s="5">
        <f t="shared" si="0"/>
        <v>12</v>
      </c>
      <c r="D19" s="5">
        <v>9</v>
      </c>
      <c r="E19" s="5">
        <v>3</v>
      </c>
      <c r="F19" s="5">
        <v>12</v>
      </c>
      <c r="G19" s="7">
        <f t="shared" si="1"/>
        <v>1</v>
      </c>
      <c r="H19" s="9" t="s">
        <v>56</v>
      </c>
    </row>
    <row r="20" spans="1:8" ht="22.5" customHeight="1">
      <c r="A20" s="11">
        <v>15</v>
      </c>
      <c r="B20" s="6" t="s">
        <v>28</v>
      </c>
      <c r="C20" s="5">
        <f t="shared" si="0"/>
        <v>10</v>
      </c>
      <c r="D20" s="5">
        <v>10</v>
      </c>
      <c r="E20" s="5">
        <v>0</v>
      </c>
      <c r="F20" s="5">
        <v>10</v>
      </c>
      <c r="G20" s="7">
        <f t="shared" si="1"/>
        <v>1</v>
      </c>
      <c r="H20" s="9" t="s">
        <v>56</v>
      </c>
    </row>
    <row r="21" spans="1:8" ht="22.5" customHeight="1">
      <c r="A21" s="11">
        <v>16</v>
      </c>
      <c r="B21" s="6" t="s">
        <v>15</v>
      </c>
      <c r="C21" s="5">
        <f t="shared" si="0"/>
        <v>2</v>
      </c>
      <c r="D21" s="5">
        <v>2</v>
      </c>
      <c r="E21" s="5">
        <v>0</v>
      </c>
      <c r="F21" s="5">
        <v>1</v>
      </c>
      <c r="G21" s="7">
        <f t="shared" si="1"/>
        <v>0.5</v>
      </c>
      <c r="H21" s="9">
        <f t="shared" si="2"/>
        <v>1</v>
      </c>
    </row>
    <row r="22" spans="1:8" ht="22.5" customHeight="1">
      <c r="A22" s="11">
        <v>17</v>
      </c>
      <c r="B22" s="6" t="s">
        <v>16</v>
      </c>
      <c r="C22" s="5">
        <f t="shared" si="0"/>
        <v>7</v>
      </c>
      <c r="D22" s="5">
        <v>7</v>
      </c>
      <c r="E22" s="5">
        <v>0</v>
      </c>
      <c r="F22" s="5">
        <v>2</v>
      </c>
      <c r="G22" s="7">
        <f t="shared" si="1"/>
        <v>0.2857142857142857</v>
      </c>
      <c r="H22" s="9">
        <f t="shared" si="2"/>
        <v>2</v>
      </c>
    </row>
    <row r="23" spans="1:8" ht="22.5" customHeight="1">
      <c r="A23" s="11">
        <v>18</v>
      </c>
      <c r="B23" s="6" t="s">
        <v>18</v>
      </c>
      <c r="C23" s="5">
        <f t="shared" si="0"/>
        <v>5</v>
      </c>
      <c r="D23" s="5">
        <v>4</v>
      </c>
      <c r="E23" s="5">
        <v>1</v>
      </c>
      <c r="F23" s="5">
        <v>4</v>
      </c>
      <c r="G23" s="7">
        <f t="shared" si="1"/>
        <v>0.8</v>
      </c>
      <c r="H23" s="9">
        <f t="shared" si="2"/>
        <v>4</v>
      </c>
    </row>
    <row r="24" spans="1:8" ht="22.5" customHeight="1">
      <c r="A24" s="11">
        <v>19</v>
      </c>
      <c r="B24" s="6" t="s">
        <v>9</v>
      </c>
      <c r="C24" s="5">
        <f t="shared" ref="C24:C31" si="3">SUM(D24:E24)</f>
        <v>0</v>
      </c>
      <c r="D24" s="5">
        <v>0</v>
      </c>
      <c r="E24" s="5">
        <v>0</v>
      </c>
      <c r="F24" s="5">
        <v>0</v>
      </c>
      <c r="G24" s="7" t="s">
        <v>41</v>
      </c>
      <c r="H24" s="9">
        <v>1</v>
      </c>
    </row>
    <row r="25" spans="1:8" ht="22.5" customHeight="1">
      <c r="A25" s="11">
        <v>20</v>
      </c>
      <c r="B25" s="6" t="s">
        <v>10</v>
      </c>
      <c r="C25" s="5">
        <f t="shared" si="3"/>
        <v>0</v>
      </c>
      <c r="D25" s="5">
        <v>0</v>
      </c>
      <c r="E25" s="5">
        <v>0</v>
      </c>
      <c r="F25" s="5">
        <v>0</v>
      </c>
      <c r="G25" s="7" t="s">
        <v>41</v>
      </c>
      <c r="H25" s="9">
        <v>1</v>
      </c>
    </row>
    <row r="26" spans="1:8" ht="22.5" customHeight="1">
      <c r="A26" s="11">
        <v>21</v>
      </c>
      <c r="B26" s="6" t="s">
        <v>44</v>
      </c>
      <c r="C26" s="5">
        <f t="shared" si="3"/>
        <v>0</v>
      </c>
      <c r="D26" s="5">
        <v>0</v>
      </c>
      <c r="E26" s="5">
        <v>0</v>
      </c>
      <c r="F26" s="5">
        <v>0</v>
      </c>
      <c r="G26" s="7" t="s">
        <v>41</v>
      </c>
      <c r="H26" s="9">
        <v>1</v>
      </c>
    </row>
    <row r="27" spans="1:8" ht="22.5" customHeight="1">
      <c r="A27" s="11">
        <v>22</v>
      </c>
      <c r="B27" s="6" t="s">
        <v>11</v>
      </c>
      <c r="C27" s="5">
        <f t="shared" si="3"/>
        <v>0</v>
      </c>
      <c r="D27" s="5">
        <v>0</v>
      </c>
      <c r="E27" s="5">
        <v>0</v>
      </c>
      <c r="F27" s="5">
        <v>0</v>
      </c>
      <c r="G27" s="7" t="s">
        <v>41</v>
      </c>
      <c r="H27" s="9">
        <v>1</v>
      </c>
    </row>
    <row r="28" spans="1:8" ht="22.5" customHeight="1">
      <c r="A28" s="11">
        <v>23</v>
      </c>
      <c r="B28" s="6" t="s">
        <v>12</v>
      </c>
      <c r="C28" s="5">
        <f t="shared" si="3"/>
        <v>1</v>
      </c>
      <c r="D28" s="5">
        <v>1</v>
      </c>
      <c r="E28" s="5">
        <v>0</v>
      </c>
      <c r="F28" s="5">
        <v>1</v>
      </c>
      <c r="G28" s="7">
        <f>F28/C28*100%</f>
        <v>1</v>
      </c>
      <c r="H28" s="9" t="s">
        <v>56</v>
      </c>
    </row>
    <row r="29" spans="1:8" ht="22.5" customHeight="1">
      <c r="A29" s="11">
        <v>24</v>
      </c>
      <c r="B29" s="6" t="s">
        <v>13</v>
      </c>
      <c r="C29" s="5">
        <f t="shared" si="3"/>
        <v>2</v>
      </c>
      <c r="D29" s="5">
        <v>2</v>
      </c>
      <c r="E29" s="5">
        <v>0</v>
      </c>
      <c r="F29" s="5">
        <v>2</v>
      </c>
      <c r="G29" s="7">
        <f>F29/C29*100%</f>
        <v>1</v>
      </c>
      <c r="H29" s="9" t="s">
        <v>56</v>
      </c>
    </row>
    <row r="30" spans="1:8" ht="22.5" customHeight="1">
      <c r="A30" s="11">
        <v>25</v>
      </c>
      <c r="B30" s="6" t="s">
        <v>42</v>
      </c>
      <c r="C30" s="5">
        <f t="shared" si="3"/>
        <v>1</v>
      </c>
      <c r="D30" s="5">
        <v>1</v>
      </c>
      <c r="E30" s="5">
        <v>0</v>
      </c>
      <c r="F30" s="5">
        <v>1</v>
      </c>
      <c r="G30" s="7">
        <f>F30/C30*100%</f>
        <v>1</v>
      </c>
      <c r="H30" s="9" t="s">
        <v>56</v>
      </c>
    </row>
    <row r="31" spans="1:8" ht="22.5" customHeight="1">
      <c r="A31" s="11">
        <v>26</v>
      </c>
      <c r="B31" s="6" t="s">
        <v>14</v>
      </c>
      <c r="C31" s="5">
        <f t="shared" si="3"/>
        <v>1</v>
      </c>
      <c r="D31" s="5">
        <v>1</v>
      </c>
      <c r="E31" s="5">
        <v>0</v>
      </c>
      <c r="F31" s="5">
        <v>0</v>
      </c>
      <c r="G31" s="7">
        <f>F31/C31*100%</f>
        <v>0</v>
      </c>
      <c r="H31" s="9">
        <f t="shared" si="2"/>
        <v>0</v>
      </c>
    </row>
    <row r="32" spans="1:8" ht="22.5" customHeight="1">
      <c r="A32" s="11">
        <v>27</v>
      </c>
      <c r="B32" s="8" t="s">
        <v>23</v>
      </c>
      <c r="C32" s="5">
        <f t="shared" si="0"/>
        <v>53</v>
      </c>
      <c r="D32" s="5">
        <v>43</v>
      </c>
      <c r="E32" s="5">
        <v>10</v>
      </c>
      <c r="F32" s="5">
        <v>35</v>
      </c>
      <c r="G32" s="7">
        <f t="shared" si="1"/>
        <v>0.660377358490566</v>
      </c>
      <c r="H32" s="9">
        <f t="shared" si="2"/>
        <v>35</v>
      </c>
    </row>
    <row r="33" spans="1:8" ht="22.5" customHeight="1">
      <c r="A33" s="11">
        <v>28</v>
      </c>
      <c r="B33" s="8" t="s">
        <v>24</v>
      </c>
      <c r="C33" s="5">
        <f t="shared" si="0"/>
        <v>3</v>
      </c>
      <c r="D33" s="5">
        <v>3</v>
      </c>
      <c r="E33" s="5">
        <v>0</v>
      </c>
      <c r="F33" s="5">
        <v>2</v>
      </c>
      <c r="G33" s="7">
        <f t="shared" si="1"/>
        <v>0.66666666666666663</v>
      </c>
      <c r="H33" s="9">
        <f t="shared" si="2"/>
        <v>2</v>
      </c>
    </row>
    <row r="34" spans="1:8" ht="22.5" customHeight="1">
      <c r="A34" s="11">
        <v>29</v>
      </c>
      <c r="B34" s="8" t="s">
        <v>25</v>
      </c>
      <c r="C34" s="5">
        <f t="shared" si="0"/>
        <v>13</v>
      </c>
      <c r="D34" s="5">
        <v>13</v>
      </c>
      <c r="E34" s="5">
        <v>0</v>
      </c>
      <c r="F34" s="5">
        <v>13</v>
      </c>
      <c r="G34" s="7">
        <f t="shared" si="1"/>
        <v>1</v>
      </c>
      <c r="H34" s="9">
        <f t="shared" si="2"/>
        <v>13</v>
      </c>
    </row>
    <row r="35" spans="1:8" ht="22.5" customHeight="1">
      <c r="A35" s="11">
        <v>30</v>
      </c>
      <c r="B35" s="8" t="s">
        <v>33</v>
      </c>
      <c r="C35" s="5">
        <f>SUM(D35:E35)</f>
        <v>4</v>
      </c>
      <c r="D35" s="5">
        <v>4</v>
      </c>
      <c r="E35" s="5">
        <v>0</v>
      </c>
      <c r="F35" s="5">
        <v>1</v>
      </c>
      <c r="G35" s="7">
        <f>F35/C35*100%</f>
        <v>0.25</v>
      </c>
      <c r="H35" s="9">
        <f t="shared" si="2"/>
        <v>1</v>
      </c>
    </row>
    <row r="36" spans="1:8" ht="22.5" customHeight="1">
      <c r="A36" s="11">
        <v>31</v>
      </c>
      <c r="B36" s="6" t="s">
        <v>31</v>
      </c>
      <c r="C36" s="5">
        <f>SUM(D36:E36)</f>
        <v>1</v>
      </c>
      <c r="D36" s="5">
        <v>1</v>
      </c>
      <c r="E36" s="5">
        <v>0</v>
      </c>
      <c r="F36" s="5">
        <v>1</v>
      </c>
      <c r="G36" s="7">
        <f>F36/C36*100%</f>
        <v>1</v>
      </c>
      <c r="H36" s="9" t="s">
        <v>56</v>
      </c>
    </row>
    <row r="37" spans="1:8" ht="22.5" customHeight="1">
      <c r="A37" s="11">
        <v>32</v>
      </c>
      <c r="B37" s="10" t="s">
        <v>29</v>
      </c>
      <c r="C37" s="5">
        <f t="shared" si="0"/>
        <v>5</v>
      </c>
      <c r="D37" s="5">
        <v>5</v>
      </c>
      <c r="E37" s="5">
        <v>0</v>
      </c>
      <c r="F37" s="5">
        <v>5</v>
      </c>
      <c r="G37" s="7">
        <f t="shared" si="1"/>
        <v>1</v>
      </c>
      <c r="H37" s="9" t="s">
        <v>56</v>
      </c>
    </row>
    <row r="38" spans="1:8" ht="22.5" customHeight="1">
      <c r="A38" s="11">
        <v>33</v>
      </c>
      <c r="B38" s="6" t="s">
        <v>30</v>
      </c>
      <c r="C38" s="5">
        <f t="shared" si="0"/>
        <v>4</v>
      </c>
      <c r="D38" s="5">
        <v>4</v>
      </c>
      <c r="E38" s="5">
        <v>0</v>
      </c>
      <c r="F38" s="5">
        <v>4</v>
      </c>
      <c r="G38" s="7">
        <f t="shared" si="1"/>
        <v>1</v>
      </c>
      <c r="H38" s="9" t="s">
        <v>56</v>
      </c>
    </row>
    <row r="39" spans="1:8" ht="22.5" customHeight="1">
      <c r="A39" s="11">
        <v>34</v>
      </c>
      <c r="B39" s="6" t="s">
        <v>32</v>
      </c>
      <c r="C39" s="5">
        <f t="shared" si="0"/>
        <v>5</v>
      </c>
      <c r="D39" s="5">
        <v>5</v>
      </c>
      <c r="E39" s="5">
        <v>0</v>
      </c>
      <c r="F39" s="5">
        <v>1</v>
      </c>
      <c r="G39" s="7">
        <f t="shared" si="1"/>
        <v>0.2</v>
      </c>
      <c r="H39" s="9">
        <f t="shared" si="2"/>
        <v>1</v>
      </c>
    </row>
    <row r="40" spans="1:8" ht="22.5" customHeight="1">
      <c r="A40" s="11">
        <v>35</v>
      </c>
      <c r="B40" s="8" t="s">
        <v>26</v>
      </c>
      <c r="C40" s="5">
        <f>SUM(D40:E40)</f>
        <v>0</v>
      </c>
      <c r="D40" s="5">
        <v>0</v>
      </c>
      <c r="E40" s="5">
        <v>0</v>
      </c>
      <c r="F40" s="5">
        <v>0</v>
      </c>
      <c r="G40" s="7" t="s">
        <v>41</v>
      </c>
      <c r="H40" s="9">
        <v>1</v>
      </c>
    </row>
    <row r="41" spans="1:8" ht="22.5" customHeight="1">
      <c r="A41" s="11">
        <v>36</v>
      </c>
      <c r="B41" s="6" t="s">
        <v>34</v>
      </c>
      <c r="C41" s="5">
        <f t="shared" si="0"/>
        <v>2</v>
      </c>
      <c r="D41" s="5">
        <v>2</v>
      </c>
      <c r="E41" s="5">
        <v>0</v>
      </c>
      <c r="F41" s="5">
        <v>1</v>
      </c>
      <c r="G41" s="7">
        <f t="shared" si="1"/>
        <v>0.5</v>
      </c>
      <c r="H41" s="9">
        <f t="shared" si="2"/>
        <v>1</v>
      </c>
    </row>
    <row r="42" spans="1:8" ht="22.5" customHeight="1">
      <c r="A42" s="11">
        <v>37</v>
      </c>
      <c r="B42" s="8" t="s">
        <v>27</v>
      </c>
      <c r="C42" s="5">
        <f>SUM(D42:E42)</f>
        <v>1</v>
      </c>
      <c r="D42" s="5">
        <v>1</v>
      </c>
      <c r="E42" s="5">
        <v>0</v>
      </c>
      <c r="F42" s="5">
        <v>1</v>
      </c>
      <c r="G42" s="7">
        <f>F42/C42*100%</f>
        <v>1</v>
      </c>
      <c r="H42" s="9" t="s">
        <v>56</v>
      </c>
    </row>
    <row r="43" spans="1:8" ht="22.5" customHeight="1">
      <c r="A43" s="11">
        <v>38</v>
      </c>
      <c r="B43" s="8" t="s">
        <v>36</v>
      </c>
      <c r="C43" s="5">
        <f>SUM(D43:E43)</f>
        <v>0</v>
      </c>
      <c r="D43" s="5">
        <v>0</v>
      </c>
      <c r="E43" s="5">
        <v>0</v>
      </c>
      <c r="F43" s="5">
        <v>0</v>
      </c>
      <c r="G43" s="7" t="s">
        <v>41</v>
      </c>
      <c r="H43" s="9">
        <v>1</v>
      </c>
    </row>
    <row r="44" spans="1:8" ht="22.5" customHeight="1">
      <c r="A44" s="11">
        <v>39</v>
      </c>
      <c r="B44" s="8" t="s">
        <v>35</v>
      </c>
      <c r="C44" s="5">
        <f t="shared" si="0"/>
        <v>0</v>
      </c>
      <c r="D44" s="5">
        <v>0</v>
      </c>
      <c r="E44" s="5">
        <v>0</v>
      </c>
      <c r="F44" s="5">
        <v>0</v>
      </c>
      <c r="G44" s="7" t="s">
        <v>41</v>
      </c>
      <c r="H44" s="9">
        <v>1</v>
      </c>
    </row>
    <row r="45" spans="1:8" ht="22.5" customHeight="1">
      <c r="A45" s="11">
        <v>40</v>
      </c>
      <c r="B45" s="8" t="s">
        <v>37</v>
      </c>
      <c r="C45" s="5">
        <f t="shared" si="0"/>
        <v>3</v>
      </c>
      <c r="D45" s="5">
        <v>3</v>
      </c>
      <c r="E45" s="5">
        <v>0</v>
      </c>
      <c r="F45" s="5">
        <v>0</v>
      </c>
      <c r="G45" s="7">
        <f t="shared" si="1"/>
        <v>0</v>
      </c>
      <c r="H45" s="9">
        <f t="shared" si="2"/>
        <v>0</v>
      </c>
    </row>
    <row r="46" spans="1:8" ht="22.5" customHeight="1">
      <c r="A46" s="11">
        <v>41</v>
      </c>
      <c r="B46" s="8" t="s">
        <v>40</v>
      </c>
      <c r="C46" s="5">
        <f t="shared" si="0"/>
        <v>1</v>
      </c>
      <c r="D46" s="5">
        <v>0</v>
      </c>
      <c r="E46" s="5">
        <v>1</v>
      </c>
      <c r="F46" s="5">
        <v>0</v>
      </c>
      <c r="G46" s="7">
        <f t="shared" si="1"/>
        <v>0</v>
      </c>
      <c r="H46" s="9">
        <f t="shared" si="2"/>
        <v>0</v>
      </c>
    </row>
    <row r="47" spans="1:8" ht="22.5" customHeight="1">
      <c r="A47" s="19" t="s">
        <v>4</v>
      </c>
      <c r="B47" s="19"/>
      <c r="C47" s="5">
        <f t="shared" si="0"/>
        <v>298</v>
      </c>
      <c r="D47" s="5">
        <f>SUM(D6:D46)</f>
        <v>258</v>
      </c>
      <c r="E47" s="5">
        <f>SUM(E6:E46)</f>
        <v>40</v>
      </c>
      <c r="F47" s="5">
        <f>SUM(F6:F46)</f>
        <v>231</v>
      </c>
      <c r="G47" s="7">
        <f t="shared" si="1"/>
        <v>0.77516778523489938</v>
      </c>
      <c r="H47" s="9"/>
    </row>
  </sheetData>
  <mergeCells count="10">
    <mergeCell ref="A1:B1"/>
    <mergeCell ref="B3:B5"/>
    <mergeCell ref="A3:A5"/>
    <mergeCell ref="C3:G3"/>
    <mergeCell ref="C4:E4"/>
    <mergeCell ref="H4:H5"/>
    <mergeCell ref="A2:H2"/>
    <mergeCell ref="F4:F5"/>
    <mergeCell ref="G4:G5"/>
    <mergeCell ref="A47:B4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fitToHeight="2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2021</vt:lpstr>
      <vt:lpstr>Sheet2</vt:lpstr>
      <vt:lpstr>Sheet3</vt:lpstr>
      <vt:lpstr>'2021'!Print_Titles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2022-01-14T02:27:36Z</dcterms:modified>
</cp:coreProperties>
</file>